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5200" windowHeight="11685"/>
  </bookViews>
  <sheets>
    <sheet name="Výukové pracoviště 3D" sheetId="2" r:id="rId1"/>
  </sheets>
  <calcPr calcId="145621"/>
</workbook>
</file>

<file path=xl/calcChain.xml><?xml version="1.0" encoding="utf-8"?>
<calcChain xmlns="http://schemas.openxmlformats.org/spreadsheetml/2006/main">
  <c r="G9" i="2" l="1"/>
  <c r="H9" i="2" s="1"/>
  <c r="G11" i="2"/>
  <c r="H11" i="2" s="1"/>
  <c r="G13" i="2"/>
  <c r="H13" i="2" s="1"/>
  <c r="I13" i="2" s="1"/>
  <c r="G15" i="2"/>
  <c r="H15" i="2" s="1"/>
  <c r="I15" i="2" s="1"/>
  <c r="G17" i="2"/>
  <c r="H17" i="2" s="1"/>
  <c r="I17" i="2" l="1"/>
  <c r="I9" i="2"/>
  <c r="I11" i="2"/>
  <c r="G7" i="2" l="1"/>
  <c r="G21" i="2" s="1"/>
  <c r="H7" i="2"/>
  <c r="I7" i="2" l="1"/>
  <c r="I21" i="2" s="1"/>
  <c r="H21" i="2"/>
</calcChain>
</file>

<file path=xl/sharedStrings.xml><?xml version="1.0" encoding="utf-8"?>
<sst xmlns="http://schemas.openxmlformats.org/spreadsheetml/2006/main" count="35" uniqueCount="30">
  <si>
    <t>ks</t>
  </si>
  <si>
    <t>Ks</t>
  </si>
  <si>
    <t>Měrná jednotka</t>
  </si>
  <si>
    <t>Celkem včetně DPH</t>
  </si>
  <si>
    <t>DPH ve výši 21%</t>
  </si>
  <si>
    <t>LEGENDA:</t>
  </si>
  <si>
    <t>Celkem bez DPH</t>
  </si>
  <si>
    <t xml:space="preserve"> Cena v Kč bez DPH za 1 Ks</t>
  </si>
  <si>
    <t>Cena v Kč bez DPH  Celkem</t>
  </si>
  <si>
    <t>Cena v Kč včetně  DPH Celkem</t>
  </si>
  <si>
    <t>notebook, procesor s výkonem min. 5863 bodů v benchmarku PASSMARK, 8GB RAM DDR4; 15.6" FullHD matný displej (1920x1080 bodů); diskrétní VGA s min. výkonem 1900 bodů v benchmarku PASSMARK, pevný disk 1TB (7200RPM); DVD±RW mechanika; rozhraní: Wi-Fi ac, GLAN, Bluetooth, 2x USB 3.0, 1x USB 2.0, 1x USB 3.0 (Type-C), HDMI, mini DisplayPort, HD kamera, bez OS</t>
  </si>
  <si>
    <t>145</t>
  </si>
  <si>
    <t>147</t>
  </si>
  <si>
    <t>154</t>
  </si>
  <si>
    <t>pracovní stanice</t>
  </si>
  <si>
    <t>grafická karta pro pracovní stanici</t>
  </si>
  <si>
    <t>monitor</t>
  </si>
  <si>
    <t>projektor</t>
  </si>
  <si>
    <t>tiskárna</t>
  </si>
  <si>
    <t>řídící a programovací jednotka</t>
  </si>
  <si>
    <t>SPŠE a VOŠ Pardubice - dodávka pro výukové pracoviště 3D</t>
  </si>
  <si>
    <t>Typové (modelové) označení položky</t>
  </si>
  <si>
    <t xml:space="preserve"> Vyplní dodavatel</t>
  </si>
  <si>
    <t xml:space="preserve">Název položky </t>
  </si>
  <si>
    <t xml:space="preserve">Číslo položky </t>
  </si>
  <si>
    <r>
      <t xml:space="preserve">pracovní stanice, CPU výkon alespoň 13480 v benchmarku PASSMARK, operační pamět DDR4 16GB, 256GB SSD PCIe s výkonem min. 120 kIOPS při čtení a 60 kIOPS při zápisu, optická mechanika DVD RW, síťové rozhraní 1x 10/100/1000Mbit, čtečka paměťových karet, rozhraní USB 3.0,zdroj min. 700W, operační systém Windows 7 Pro s upgradem na Windows 10 Pro, usb klávesnice, usb laserová myš 1000dpi, záruka </t>
    </r>
    <r>
      <rPr>
        <sz val="10"/>
        <color rgb="FFFF0000"/>
        <rFont val="Arial"/>
        <family val="2"/>
        <charset val="238"/>
      </rPr>
      <t>(dodavatel uvede konkrétní hodnotu, minimálně však 36 měsíců)</t>
    </r>
    <r>
      <rPr>
        <sz val="10"/>
        <color theme="1"/>
        <rFont val="Arial"/>
        <family val="2"/>
        <charset val="238"/>
      </rPr>
      <t>, bez VGA</t>
    </r>
  </si>
  <si>
    <r>
      <t xml:space="preserve">inkoustová velkoformátová tiskárna o formátu 44", rychlost tisku v nejvyšší kvalitě (lesklý papír A1) min. 12,4 min./str.; rozlišení min. 2400 x 1200 dpi; podavač listů, podavač rolí a automatická řezačka; rozhraní min. USB 2.0 a Ethernet o rychlosti 10/100Mbps.,záruka </t>
    </r>
    <r>
      <rPr>
        <sz val="10"/>
        <color rgb="FFFF0000"/>
        <rFont val="Arial"/>
        <family val="2"/>
        <charset val="238"/>
      </rPr>
      <t>(dodavatel uvede konkrétní hodnotu, minimálně však 36 měsíců)</t>
    </r>
  </si>
  <si>
    <r>
      <t xml:space="preserve">LCD panel stejného výrobce jako pracovní stanice, velikost min. 27", panel IPS, odezva max. 6ms, rozlišení min. 3840x2160, LED podsvícení, jas min. 300 cd/m2, kontrast min. 2000000:1, rozhraní HDMI a DP, </t>
    </r>
    <r>
      <rPr>
        <sz val="10"/>
        <rFont val="Arial"/>
        <family val="2"/>
        <charset val="238"/>
      </rPr>
      <t xml:space="preserve">záruka </t>
    </r>
    <r>
      <rPr>
        <sz val="10"/>
        <color rgb="FFFF0000"/>
        <rFont val="Arial"/>
        <family val="2"/>
        <charset val="238"/>
      </rPr>
      <t>(dodavatel uvede konkrétní hodnotu, minimálně však 36 měsíců)</t>
    </r>
  </si>
  <si>
    <r>
      <t xml:space="preserve">3D Projektor, technologie DLP, rozlišení 1920x1080, svítivost 5000 ANSI lm, kontrast 10000:1, rozhraní HDMI, záruka </t>
    </r>
    <r>
      <rPr>
        <sz val="10"/>
        <color rgb="FFFF0000"/>
        <rFont val="Arial"/>
        <family val="2"/>
        <charset val="238"/>
      </rPr>
      <t>(dodavatel uvede konkrétní hodnotu, minimálně však 24 měsíců)</t>
    </r>
  </si>
  <si>
    <r>
      <t xml:space="preserve">profesionální VGA pro pracovní stanici, min 4x DP 1.4, 1x DVI, min. 10843 bodů v benchmarku PASSMARK, plná podpora virtuální reality, podpora openGL 4.5, podpora HDCP 2.2, záruka </t>
    </r>
    <r>
      <rPr>
        <sz val="10"/>
        <color rgb="FFFF0000"/>
        <rFont val="Arial"/>
        <family val="2"/>
        <charset val="238"/>
      </rPr>
      <t>(dodavatel uvede konkrétní hodnotu, minimálně však 36 měsíců)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</si>
</sst>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#,##0.\-"/>
  </numFmts>
  <fonts count="19" x14ac:knownFonts="1">
    <font>
      <sz val="12"/>
      <color theme="1"/>
      <name val="Times New Roman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Times New Roman"/>
      <family val="2"/>
      <charset val="238"/>
    </font>
    <font>
      <b/>
      <sz val="14"/>
      <color indexed="10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theme="1"/>
      <name val="Times New Roman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4"/>
      <color indexed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0" fontId="4" fillId="0" borderId="0"/>
    <xf numFmtId="0" fontId="1" fillId="0" borderId="0"/>
    <xf numFmtId="0" fontId="5" fillId="0" borderId="0"/>
    <xf numFmtId="44" fontId="6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44" fontId="6" fillId="0" borderId="0" applyFill="0" applyBorder="0" applyAlignment="0" applyProtection="0"/>
  </cellStyleXfs>
  <cellXfs count="69">
    <xf numFmtId="0" fontId="0" fillId="0" borderId="0" xfId="0"/>
    <xf numFmtId="0" fontId="3" fillId="0" borderId="3" xfId="0" applyFont="1" applyBorder="1" applyAlignment="1"/>
    <xf numFmtId="0" fontId="0" fillId="0" borderId="0" xfId="0" applyAlignment="1"/>
    <xf numFmtId="0" fontId="4" fillId="0" borderId="0" xfId="0" applyFont="1"/>
    <xf numFmtId="0" fontId="8" fillId="0" borderId="0" xfId="0" applyFont="1"/>
    <xf numFmtId="0" fontId="8" fillId="0" borderId="0" xfId="0" applyFont="1" applyAlignment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/>
    <xf numFmtId="0" fontId="11" fillId="0" borderId="4" xfId="0" applyFont="1" applyBorder="1" applyAlignment="1">
      <alignment horizontal="center" vertical="top" wrapText="1"/>
    </xf>
    <xf numFmtId="164" fontId="11" fillId="0" borderId="13" xfId="0" applyNumberFormat="1" applyFont="1" applyBorder="1" applyAlignment="1">
      <alignment horizontal="center" vertical="top" wrapText="1"/>
    </xf>
    <xf numFmtId="164" fontId="11" fillId="0" borderId="4" xfId="0" applyNumberFormat="1" applyFont="1" applyBorder="1" applyAlignment="1">
      <alignment horizontal="center" vertical="top" wrapText="1"/>
    </xf>
    <xf numFmtId="164" fontId="11" fillId="0" borderId="5" xfId="0" applyNumberFormat="1" applyFont="1" applyBorder="1" applyAlignment="1">
      <alignment horizontal="center" vertical="top" wrapText="1"/>
    </xf>
    <xf numFmtId="0" fontId="14" fillId="0" borderId="7" xfId="3" applyFont="1" applyBorder="1" applyAlignment="1">
      <alignment vertical="center" wrapText="1"/>
    </xf>
    <xf numFmtId="0" fontId="14" fillId="0" borderId="11" xfId="0" applyFont="1" applyBorder="1" applyAlignment="1">
      <alignment horizontal="center" vertical="top" wrapText="1"/>
    </xf>
    <xf numFmtId="164" fontId="14" fillId="2" borderId="14" xfId="0" applyNumberFormat="1" applyFont="1" applyFill="1" applyBorder="1" applyAlignment="1">
      <alignment horizontal="center" vertical="top" wrapText="1"/>
    </xf>
    <xf numFmtId="164" fontId="14" fillId="0" borderId="12" xfId="0" applyNumberFormat="1" applyFont="1" applyBorder="1" applyAlignment="1">
      <alignment horizontal="center" vertical="top" wrapText="1"/>
    </xf>
    <xf numFmtId="164" fontId="14" fillId="0" borderId="7" xfId="0" applyNumberFormat="1" applyFont="1" applyBorder="1" applyAlignment="1">
      <alignment horizontal="center" vertical="top" wrapText="1"/>
    </xf>
    <xf numFmtId="164" fontId="14" fillId="0" borderId="8" xfId="0" applyNumberFormat="1" applyFont="1" applyBorder="1" applyAlignment="1">
      <alignment horizontal="center" vertical="top" wrapText="1"/>
    </xf>
    <xf numFmtId="164" fontId="14" fillId="2" borderId="15" xfId="0" applyNumberFormat="1" applyFont="1" applyFill="1" applyBorder="1" applyAlignment="1">
      <alignment horizontal="center" vertical="top" wrapText="1"/>
    </xf>
    <xf numFmtId="0" fontId="14" fillId="0" borderId="7" xfId="3" applyFont="1" applyFill="1" applyBorder="1" applyAlignment="1">
      <alignment vertical="center" wrapText="1"/>
    </xf>
    <xf numFmtId="0" fontId="14" fillId="0" borderId="7" xfId="3" applyNumberFormat="1" applyFont="1" applyBorder="1" applyAlignment="1">
      <alignment vertical="center" wrapText="1"/>
    </xf>
    <xf numFmtId="0" fontId="14" fillId="0" borderId="7" xfId="0" applyFont="1" applyBorder="1" applyAlignment="1">
      <alignment horizontal="center" vertical="top" wrapText="1"/>
    </xf>
    <xf numFmtId="0" fontId="6" fillId="0" borderId="7" xfId="3" applyNumberFormat="1" applyFont="1" applyFill="1" applyBorder="1" applyAlignment="1">
      <alignment vertical="center" wrapText="1"/>
    </xf>
    <xf numFmtId="3" fontId="14" fillId="0" borderId="7" xfId="0" applyNumberFormat="1" applyFont="1" applyBorder="1" applyAlignment="1">
      <alignment horizontal="center" vertical="top" wrapText="1"/>
    </xf>
    <xf numFmtId="0" fontId="14" fillId="0" borderId="7" xfId="3" applyFont="1" applyBorder="1" applyAlignment="1">
      <alignment wrapText="1"/>
    </xf>
    <xf numFmtId="0" fontId="14" fillId="0" borderId="7" xfId="0" applyNumberFormat="1" applyFont="1" applyBorder="1" applyAlignment="1">
      <alignment horizontal="left" vertical="top" wrapText="1"/>
    </xf>
    <xf numFmtId="164" fontId="14" fillId="0" borderId="17" xfId="0" applyNumberFormat="1" applyFont="1" applyFill="1" applyBorder="1" applyAlignment="1">
      <alignment horizontal="center" vertical="top" wrapText="1"/>
    </xf>
    <xf numFmtId="0" fontId="14" fillId="0" borderId="7" xfId="0" applyFont="1" applyBorder="1" applyAlignment="1">
      <alignment horizontal="center" wrapText="1"/>
    </xf>
    <xf numFmtId="164" fontId="14" fillId="0" borderId="11" xfId="0" applyNumberFormat="1" applyFont="1" applyBorder="1" applyAlignment="1">
      <alignment horizontal="center" vertical="top" wrapText="1"/>
    </xf>
    <xf numFmtId="164" fontId="14" fillId="0" borderId="18" xfId="0" applyNumberFormat="1" applyFont="1" applyBorder="1" applyAlignment="1">
      <alignment horizontal="center" vertical="top" wrapText="1"/>
    </xf>
    <xf numFmtId="0" fontId="14" fillId="0" borderId="7" xfId="0" applyFont="1" applyBorder="1"/>
    <xf numFmtId="0" fontId="14" fillId="0" borderId="16" xfId="0" applyFont="1" applyBorder="1"/>
    <xf numFmtId="0" fontId="14" fillId="0" borderId="21" xfId="0" applyFont="1" applyBorder="1"/>
    <xf numFmtId="164" fontId="15" fillId="3" borderId="20" xfId="0" applyNumberFormat="1" applyFont="1" applyFill="1" applyBorder="1" applyAlignment="1">
      <alignment horizontal="center"/>
    </xf>
    <xf numFmtId="164" fontId="14" fillId="0" borderId="11" xfId="0" applyNumberFormat="1" applyFont="1" applyBorder="1" applyAlignment="1">
      <alignment horizontal="center"/>
    </xf>
    <xf numFmtId="164" fontId="15" fillId="0" borderId="20" xfId="0" applyNumberFormat="1" applyFont="1" applyBorder="1" applyAlignment="1">
      <alignment horizontal="center"/>
    </xf>
    <xf numFmtId="0" fontId="14" fillId="0" borderId="0" xfId="0" applyFont="1"/>
    <xf numFmtId="0" fontId="14" fillId="0" borderId="10" xfId="0" applyFont="1" applyBorder="1"/>
    <xf numFmtId="0" fontId="15" fillId="0" borderId="10" xfId="0" applyFont="1" applyBorder="1"/>
    <xf numFmtId="0" fontId="14" fillId="0" borderId="19" xfId="0" applyFont="1" applyBorder="1"/>
    <xf numFmtId="0" fontId="14" fillId="0" borderId="22" xfId="0" applyFont="1" applyBorder="1"/>
    <xf numFmtId="0" fontId="14" fillId="2" borderId="20" xfId="0" applyFont="1" applyFill="1" applyBorder="1"/>
    <xf numFmtId="0" fontId="15" fillId="0" borderId="0" xfId="0" applyFont="1"/>
    <xf numFmtId="0" fontId="8" fillId="0" borderId="0" xfId="0" applyFont="1" applyAlignment="1">
      <alignment horizontal="center"/>
    </xf>
    <xf numFmtId="0" fontId="16" fillId="0" borderId="3" xfId="0" applyFont="1" applyBorder="1" applyAlignment="1">
      <alignment horizontal="center"/>
    </xf>
    <xf numFmtId="49" fontId="14" fillId="0" borderId="6" xfId="0" applyNumberFormat="1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3" fillId="0" borderId="7" xfId="3" applyFont="1" applyFill="1" applyBorder="1" applyAlignment="1">
      <alignment horizontal="center" vertical="top" wrapText="1"/>
    </xf>
    <xf numFmtId="0" fontId="13" fillId="0" borderId="7" xfId="3" applyNumberFormat="1" applyFont="1" applyFill="1" applyBorder="1" applyAlignment="1">
      <alignment horizontal="center" vertical="top" wrapText="1"/>
    </xf>
    <xf numFmtId="0" fontId="14" fillId="0" borderId="24" xfId="0" applyFont="1" applyFill="1" applyBorder="1" applyAlignment="1">
      <alignment horizontal="left" vertical="center" wrapText="1"/>
    </xf>
    <xf numFmtId="164" fontId="14" fillId="0" borderId="23" xfId="0" applyNumberFormat="1" applyFont="1" applyBorder="1" applyAlignment="1">
      <alignment horizontal="center" vertical="top" wrapText="1"/>
    </xf>
    <xf numFmtId="0" fontId="15" fillId="0" borderId="4" xfId="0" applyFont="1" applyBorder="1" applyAlignment="1">
      <alignment vertical="top"/>
    </xf>
    <xf numFmtId="0" fontId="14" fillId="0" borderId="0" xfId="0" applyFont="1" applyFill="1" applyBorder="1" applyAlignment="1">
      <alignment horizontal="left" vertical="center" wrapText="1"/>
    </xf>
    <xf numFmtId="164" fontId="14" fillId="0" borderId="15" xfId="0" applyNumberFormat="1" applyFont="1" applyFill="1" applyBorder="1" applyAlignment="1">
      <alignment horizontal="center" vertical="top" wrapText="1"/>
    </xf>
    <xf numFmtId="164" fontId="14" fillId="0" borderId="25" xfId="0" applyNumberFormat="1" applyFont="1" applyFill="1" applyBorder="1" applyAlignment="1">
      <alignment horizontal="center" vertical="top" wrapText="1"/>
    </xf>
    <xf numFmtId="0" fontId="17" fillId="0" borderId="0" xfId="0" applyFont="1" applyAlignment="1">
      <alignment vertical="top"/>
    </xf>
    <xf numFmtId="0" fontId="14" fillId="0" borderId="11" xfId="0" applyFont="1" applyBorder="1"/>
    <xf numFmtId="0" fontId="10" fillId="0" borderId="26" xfId="0" applyFont="1" applyBorder="1" applyAlignment="1">
      <alignment horizontal="center" vertical="center" wrapText="1"/>
    </xf>
    <xf numFmtId="0" fontId="14" fillId="2" borderId="7" xfId="0" applyFont="1" applyFill="1" applyBorder="1"/>
    <xf numFmtId="0" fontId="15" fillId="0" borderId="11" xfId="0" applyFont="1" applyBorder="1" applyAlignment="1">
      <alignment horizontal="right"/>
    </xf>
    <xf numFmtId="0" fontId="14" fillId="0" borderId="23" xfId="0" applyFont="1" applyBorder="1" applyAlignment="1">
      <alignment horizontal="right"/>
    </xf>
    <xf numFmtId="0" fontId="14" fillId="0" borderId="12" xfId="0" applyFont="1" applyBorder="1" applyAlignment="1">
      <alignment horizontal="right"/>
    </xf>
    <xf numFmtId="0" fontId="9" fillId="0" borderId="0" xfId="0" applyFont="1" applyAlignment="1">
      <alignment horizontal="left" wrapText="1"/>
    </xf>
  </cellXfs>
  <cellStyles count="14">
    <cellStyle name="Měna 2" xfId="4"/>
    <cellStyle name="Měna 3" xfId="13"/>
    <cellStyle name="Normální" xfId="0" builtinId="0"/>
    <cellStyle name="Normální 10" xfId="11"/>
    <cellStyle name="Normální 11" xfId="12"/>
    <cellStyle name="normální 2" xfId="1"/>
    <cellStyle name="Normální 2 2" xfId="3"/>
    <cellStyle name="Normální 3" xfId="2"/>
    <cellStyle name="Normální 4" xfId="5"/>
    <cellStyle name="Normální 5" xfId="6"/>
    <cellStyle name="Normální 6" xfId="7"/>
    <cellStyle name="Normální 7" xfId="8"/>
    <cellStyle name="Normální 8" xfId="9"/>
    <cellStyle name="Normální 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topLeftCell="A7" workbookViewId="0">
      <selection activeCell="B10" sqref="B10"/>
    </sheetView>
  </sheetViews>
  <sheetFormatPr defaultRowHeight="15.75" x14ac:dyDescent="0.25"/>
  <cols>
    <col min="1" max="1" width="11.5" style="45" customWidth="1"/>
    <col min="2" max="2" width="45.625" customWidth="1"/>
    <col min="3" max="3" width="27.125" customWidth="1"/>
    <col min="4" max="4" width="6.125" customWidth="1"/>
    <col min="5" max="9" width="16.625" customWidth="1"/>
    <col min="10" max="10" width="16.75" customWidth="1"/>
    <col min="11" max="11" width="17.625" bestFit="1" customWidth="1"/>
  </cols>
  <sheetData>
    <row r="1" spans="1:11" s="2" customFormat="1" ht="20.25" x14ac:dyDescent="0.3">
      <c r="A1" s="68" t="s">
        <v>20</v>
      </c>
      <c r="B1" s="68"/>
      <c r="C1" s="68"/>
      <c r="D1" s="68"/>
      <c r="E1" s="68"/>
      <c r="F1" s="68"/>
      <c r="G1" s="68"/>
      <c r="H1" s="5"/>
      <c r="I1" s="5"/>
    </row>
    <row r="2" spans="1:11" x14ac:dyDescent="0.25">
      <c r="B2" s="4"/>
      <c r="C2" s="4"/>
      <c r="D2" s="4"/>
      <c r="E2" s="4"/>
      <c r="F2" s="4"/>
      <c r="G2" s="4"/>
      <c r="H2" s="4"/>
      <c r="I2" s="4"/>
    </row>
    <row r="3" spans="1:11" x14ac:dyDescent="0.25">
      <c r="B3" s="4"/>
      <c r="C3" s="4"/>
      <c r="D3" s="4"/>
      <c r="E3" s="4"/>
      <c r="F3" s="4"/>
      <c r="G3" s="4"/>
      <c r="H3" s="4"/>
      <c r="I3" s="4"/>
    </row>
    <row r="4" spans="1:11" ht="16.5" customHeight="1" thickBot="1" x14ac:dyDescent="0.35">
      <c r="A4" s="46"/>
      <c r="B4" s="1"/>
      <c r="C4" s="1"/>
      <c r="D4" s="1"/>
      <c r="E4" s="1"/>
      <c r="F4" s="1"/>
      <c r="G4" s="1"/>
    </row>
    <row r="5" spans="1:11" ht="26.25" thickBot="1" x14ac:dyDescent="0.3">
      <c r="A5" s="6" t="s">
        <v>24</v>
      </c>
      <c r="B5" s="6" t="s">
        <v>23</v>
      </c>
      <c r="C5" s="63" t="s">
        <v>21</v>
      </c>
      <c r="D5" s="7" t="s">
        <v>1</v>
      </c>
      <c r="E5" s="6" t="s">
        <v>2</v>
      </c>
      <c r="F5" s="6" t="s">
        <v>7</v>
      </c>
      <c r="G5" s="6" t="s">
        <v>8</v>
      </c>
      <c r="H5" s="8" t="s">
        <v>4</v>
      </c>
      <c r="I5" s="6" t="s">
        <v>9</v>
      </c>
      <c r="J5" s="9"/>
      <c r="K5" s="3"/>
    </row>
    <row r="6" spans="1:11" ht="16.5" thickBot="1" x14ac:dyDescent="0.3">
      <c r="B6" s="57"/>
      <c r="C6" s="57"/>
      <c r="D6" s="10"/>
      <c r="E6" s="10"/>
      <c r="F6" s="11"/>
      <c r="G6" s="12"/>
      <c r="H6" s="12"/>
      <c r="I6" s="13"/>
      <c r="J6" s="9"/>
      <c r="K6" s="3"/>
    </row>
    <row r="7" spans="1:11" ht="16.5" thickTop="1" x14ac:dyDescent="0.25">
      <c r="A7" s="47" t="s">
        <v>11</v>
      </c>
      <c r="B7" s="61" t="s">
        <v>14</v>
      </c>
      <c r="C7" s="64"/>
      <c r="D7" s="53">
        <v>19</v>
      </c>
      <c r="E7" s="15" t="s">
        <v>0</v>
      </c>
      <c r="F7" s="16"/>
      <c r="G7" s="17">
        <f>PRODUCT(D7*F7)</f>
        <v>0</v>
      </c>
      <c r="H7" s="18">
        <f>PRODUCT(G7*0.21)</f>
        <v>0</v>
      </c>
      <c r="I7" s="19">
        <f>SUM(G7+H7)</f>
        <v>0</v>
      </c>
      <c r="J7" s="55"/>
      <c r="K7" s="3"/>
    </row>
    <row r="8" spans="1:11" ht="114.75" x14ac:dyDescent="0.25">
      <c r="A8" s="47"/>
      <c r="B8" s="14" t="s">
        <v>25</v>
      </c>
      <c r="C8" s="14"/>
      <c r="D8" s="53"/>
      <c r="E8" s="15"/>
      <c r="F8" s="60"/>
      <c r="G8" s="17"/>
      <c r="H8" s="18"/>
      <c r="I8" s="19"/>
      <c r="J8" s="58"/>
      <c r="K8" s="3"/>
    </row>
    <row r="9" spans="1:11" x14ac:dyDescent="0.25">
      <c r="A9" s="48">
        <v>146</v>
      </c>
      <c r="B9" s="61" t="s">
        <v>15</v>
      </c>
      <c r="C9" s="64"/>
      <c r="D9" s="54">
        <v>19</v>
      </c>
      <c r="E9" s="15" t="s">
        <v>0</v>
      </c>
      <c r="F9" s="20"/>
      <c r="G9" s="17">
        <f t="shared" ref="G9:G17" si="0">PRODUCT(D9*F9)</f>
        <v>0</v>
      </c>
      <c r="H9" s="18">
        <f t="shared" ref="H9:H17" si="1">PRODUCT(G9*0.21)</f>
        <v>0</v>
      </c>
      <c r="I9" s="19">
        <f t="shared" ref="I9:I17" si="2">SUM(G9+H9)</f>
        <v>0</v>
      </c>
      <c r="J9" s="9"/>
      <c r="K9" s="3"/>
    </row>
    <row r="10" spans="1:11" ht="63.75" x14ac:dyDescent="0.25">
      <c r="A10" s="48"/>
      <c r="B10" s="14" t="s">
        <v>29</v>
      </c>
      <c r="C10" s="14"/>
      <c r="D10" s="54"/>
      <c r="E10" s="15"/>
      <c r="F10" s="59"/>
      <c r="G10" s="17"/>
      <c r="H10" s="18"/>
      <c r="I10" s="19"/>
      <c r="J10" s="9"/>
      <c r="K10" s="3"/>
    </row>
    <row r="11" spans="1:11" x14ac:dyDescent="0.25">
      <c r="A11" s="47" t="s">
        <v>12</v>
      </c>
      <c r="B11" s="61" t="s">
        <v>16</v>
      </c>
      <c r="C11" s="64"/>
      <c r="D11" s="54">
        <v>19</v>
      </c>
      <c r="E11" s="15" t="s">
        <v>0</v>
      </c>
      <c r="F11" s="20"/>
      <c r="G11" s="17">
        <f t="shared" si="0"/>
        <v>0</v>
      </c>
      <c r="H11" s="18">
        <f t="shared" si="1"/>
        <v>0</v>
      </c>
      <c r="I11" s="19">
        <f t="shared" si="2"/>
        <v>0</v>
      </c>
      <c r="J11" s="9"/>
      <c r="K11" s="3"/>
    </row>
    <row r="12" spans="1:11" ht="63.75" x14ac:dyDescent="0.25">
      <c r="A12" s="47"/>
      <c r="B12" s="21" t="s">
        <v>27</v>
      </c>
      <c r="C12" s="21"/>
      <c r="D12" s="54"/>
      <c r="E12" s="15"/>
      <c r="F12" s="59"/>
      <c r="G12" s="17"/>
      <c r="H12" s="18"/>
      <c r="I12" s="19"/>
      <c r="J12" s="9"/>
      <c r="K12" s="3"/>
    </row>
    <row r="13" spans="1:11" x14ac:dyDescent="0.25">
      <c r="A13" s="48">
        <v>151</v>
      </c>
      <c r="B13" s="61" t="s">
        <v>17</v>
      </c>
      <c r="C13" s="64"/>
      <c r="D13" s="23">
        <v>1</v>
      </c>
      <c r="E13" s="15" t="s">
        <v>0</v>
      </c>
      <c r="F13" s="20"/>
      <c r="G13" s="17">
        <f t="shared" si="0"/>
        <v>0</v>
      </c>
      <c r="H13" s="18">
        <f t="shared" si="1"/>
        <v>0</v>
      </c>
      <c r="I13" s="19">
        <f t="shared" si="2"/>
        <v>0</v>
      </c>
      <c r="J13" s="9"/>
      <c r="K13" s="3"/>
    </row>
    <row r="14" spans="1:11" ht="51" x14ac:dyDescent="0.25">
      <c r="A14" s="48"/>
      <c r="B14" s="22" t="s">
        <v>28</v>
      </c>
      <c r="C14" s="22"/>
      <c r="D14" s="23"/>
      <c r="E14" s="15"/>
      <c r="F14" s="59"/>
      <c r="G14" s="17"/>
      <c r="H14" s="18"/>
      <c r="I14" s="19"/>
      <c r="J14" s="9"/>
      <c r="K14" s="3"/>
    </row>
    <row r="15" spans="1:11" x14ac:dyDescent="0.25">
      <c r="A15" s="47" t="s">
        <v>13</v>
      </c>
      <c r="B15" s="61" t="s">
        <v>18</v>
      </c>
      <c r="C15" s="64"/>
      <c r="D15" s="25">
        <v>1</v>
      </c>
      <c r="E15" s="15" t="s">
        <v>0</v>
      </c>
      <c r="F15" s="20"/>
      <c r="G15" s="17">
        <f t="shared" si="0"/>
        <v>0</v>
      </c>
      <c r="H15" s="18">
        <f t="shared" si="1"/>
        <v>0</v>
      </c>
      <c r="I15" s="19">
        <f t="shared" si="2"/>
        <v>0</v>
      </c>
      <c r="J15" s="9"/>
      <c r="K15" s="3"/>
    </row>
    <row r="16" spans="1:11" ht="76.5" x14ac:dyDescent="0.25">
      <c r="A16" s="47"/>
      <c r="B16" s="24" t="s">
        <v>26</v>
      </c>
      <c r="C16" s="24"/>
      <c r="D16" s="25"/>
      <c r="E16" s="15"/>
      <c r="F16" s="59"/>
      <c r="G16" s="17"/>
      <c r="H16" s="18"/>
      <c r="I16" s="19"/>
      <c r="J16" s="9"/>
      <c r="K16" s="3"/>
    </row>
    <row r="17" spans="1:12" x14ac:dyDescent="0.25">
      <c r="A17" s="48">
        <v>203</v>
      </c>
      <c r="B17" s="61" t="s">
        <v>19</v>
      </c>
      <c r="C17" s="64"/>
      <c r="D17" s="23">
        <v>16</v>
      </c>
      <c r="E17" s="15" t="s">
        <v>0</v>
      </c>
      <c r="F17" s="20"/>
      <c r="G17" s="17">
        <f t="shared" si="0"/>
        <v>0</v>
      </c>
      <c r="H17" s="18">
        <f t="shared" si="1"/>
        <v>0</v>
      </c>
      <c r="I17" s="19">
        <f t="shared" si="2"/>
        <v>0</v>
      </c>
      <c r="J17" s="9"/>
      <c r="K17" s="3"/>
    </row>
    <row r="18" spans="1:12" ht="93.75" customHeight="1" thickBot="1" x14ac:dyDescent="0.3">
      <c r="A18" s="48"/>
      <c r="B18" s="26" t="s">
        <v>10</v>
      </c>
      <c r="C18" s="26"/>
      <c r="D18" s="23"/>
      <c r="E18" s="15"/>
      <c r="F18" s="28"/>
      <c r="G18" s="17"/>
      <c r="H18" s="18"/>
      <c r="I18" s="19"/>
      <c r="J18" s="9"/>
      <c r="K18" s="3"/>
    </row>
    <row r="19" spans="1:12" ht="16.5" thickTop="1" x14ac:dyDescent="0.25">
      <c r="A19" s="48"/>
      <c r="B19" s="27"/>
      <c r="C19" s="27"/>
      <c r="D19" s="23"/>
      <c r="E19" s="29"/>
      <c r="F19" s="30"/>
      <c r="G19" s="56"/>
      <c r="H19" s="18"/>
      <c r="I19" s="31"/>
      <c r="J19" s="9"/>
      <c r="K19" s="3"/>
    </row>
    <row r="20" spans="1:12" ht="16.5" thickBot="1" x14ac:dyDescent="0.3">
      <c r="A20" s="49"/>
      <c r="B20" s="32"/>
      <c r="C20" s="32"/>
      <c r="D20" s="32"/>
      <c r="E20" s="32"/>
      <c r="F20" s="33"/>
      <c r="G20" s="32"/>
      <c r="H20" s="32"/>
      <c r="I20" s="34"/>
      <c r="J20" s="9"/>
      <c r="K20" s="3"/>
    </row>
    <row r="21" spans="1:12" ht="17.25" thickTop="1" thickBot="1" x14ac:dyDescent="0.3">
      <c r="A21" s="49"/>
      <c r="B21" s="32"/>
      <c r="C21" s="62"/>
      <c r="D21" s="65" t="s">
        <v>6</v>
      </c>
      <c r="E21" s="66"/>
      <c r="F21" s="67"/>
      <c r="G21" s="35">
        <f>SUM(G7:G17)</f>
        <v>0</v>
      </c>
      <c r="H21" s="36">
        <f>SUM(H7:H17)</f>
        <v>0</v>
      </c>
      <c r="I21" s="37">
        <f>SUM(I7:I17)</f>
        <v>0</v>
      </c>
      <c r="J21" s="38" t="s">
        <v>3</v>
      </c>
      <c r="K21" s="3"/>
    </row>
    <row r="22" spans="1:12" ht="17.25" thickTop="1" thickBot="1" x14ac:dyDescent="0.3">
      <c r="A22" s="50"/>
      <c r="B22" s="39"/>
      <c r="C22" s="39"/>
      <c r="D22" s="39"/>
      <c r="E22" s="40"/>
      <c r="F22" s="41"/>
      <c r="G22" s="39"/>
      <c r="H22" s="39"/>
      <c r="I22" s="42"/>
      <c r="J22" s="9"/>
      <c r="K22" s="3"/>
    </row>
    <row r="23" spans="1:12" x14ac:dyDescent="0.25">
      <c r="A23" s="51"/>
      <c r="B23" s="9"/>
      <c r="C23" s="9"/>
      <c r="D23" s="9"/>
      <c r="E23" s="9"/>
      <c r="F23" s="9"/>
      <c r="G23" s="9"/>
      <c r="H23" s="9"/>
      <c r="I23" s="9"/>
      <c r="J23" s="9"/>
      <c r="K23" s="9"/>
      <c r="L23" s="3"/>
    </row>
    <row r="24" spans="1:12" ht="16.5" thickBot="1" x14ac:dyDescent="0.3">
      <c r="A24" s="51"/>
      <c r="B24" s="9"/>
      <c r="C24" s="9"/>
      <c r="D24" s="9"/>
      <c r="E24" s="9"/>
      <c r="F24" s="9"/>
      <c r="G24" s="9"/>
      <c r="H24" s="9"/>
      <c r="I24" s="9"/>
      <c r="J24" s="9"/>
      <c r="K24" s="9"/>
      <c r="L24" s="3"/>
    </row>
    <row r="25" spans="1:12" ht="17.25" thickTop="1" thickBot="1" x14ac:dyDescent="0.3">
      <c r="A25" s="51" t="s">
        <v>5</v>
      </c>
      <c r="B25" s="43"/>
      <c r="C25" s="44" t="s">
        <v>22</v>
      </c>
      <c r="E25" s="9"/>
      <c r="F25" s="9"/>
      <c r="G25" s="9"/>
      <c r="H25" s="9"/>
      <c r="I25" s="9"/>
      <c r="J25" s="9"/>
      <c r="K25" s="9"/>
      <c r="L25" s="3"/>
    </row>
    <row r="26" spans="1:12" ht="16.5" thickTop="1" x14ac:dyDescent="0.25">
      <c r="A26" s="52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x14ac:dyDescent="0.25">
      <c r="A27" s="52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x14ac:dyDescent="0.25">
      <c r="A28" s="52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x14ac:dyDescent="0.25">
      <c r="A29" s="52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x14ac:dyDescent="0.25">
      <c r="A30" s="52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x14ac:dyDescent="0.25">
      <c r="A31" s="52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x14ac:dyDescent="0.25">
      <c r="A32" s="52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x14ac:dyDescent="0.25">
      <c r="A33" s="52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x14ac:dyDescent="0.25">
      <c r="A34" s="52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x14ac:dyDescent="0.25">
      <c r="A35" s="52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x14ac:dyDescent="0.25">
      <c r="A36" s="52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x14ac:dyDescent="0.25">
      <c r="A37" s="52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x14ac:dyDescent="0.25">
      <c r="A38" s="52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x14ac:dyDescent="0.25">
      <c r="A39" s="52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x14ac:dyDescent="0.25">
      <c r="A40" s="52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x14ac:dyDescent="0.25">
      <c r="A41" s="52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x14ac:dyDescent="0.25">
      <c r="A42" s="52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x14ac:dyDescent="0.25">
      <c r="A43" s="52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x14ac:dyDescent="0.25">
      <c r="A44" s="52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x14ac:dyDescent="0.25">
      <c r="A45" s="52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x14ac:dyDescent="0.25">
      <c r="A46" s="52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x14ac:dyDescent="0.25">
      <c r="A47" s="52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x14ac:dyDescent="0.25">
      <c r="A48" s="52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x14ac:dyDescent="0.25">
      <c r="A49" s="52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x14ac:dyDescent="0.25">
      <c r="A50" s="52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x14ac:dyDescent="0.25">
      <c r="A51" s="52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x14ac:dyDescent="0.25">
      <c r="A52" s="52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</sheetData>
  <mergeCells count="2">
    <mergeCell ref="D21:F21"/>
    <mergeCell ref="A1:G1"/>
  </mergeCells>
  <phoneticPr fontId="2" type="noConversion"/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Výukové pracoviště 3D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Miloslava Chovančáková</dc:creator>
  <cp:lastModifiedBy>OPTIPLEX990</cp:lastModifiedBy>
  <cp:lastPrinted>2013-03-22T09:00:11Z</cp:lastPrinted>
  <dcterms:created xsi:type="dcterms:W3CDTF">2013-03-14T06:52:59Z</dcterms:created>
  <dcterms:modified xsi:type="dcterms:W3CDTF">2017-07-17T12:41:27Z</dcterms:modified>
</cp:coreProperties>
</file>